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durkovic\Documents\JAVNA NABAVA 2019 do 2023\lifter 2024\"/>
    </mc:Choice>
  </mc:AlternateContent>
  <bookViews>
    <workbookView xWindow="0" yWindow="0" windowWidth="28800" windowHeight="12300"/>
  </bookViews>
  <sheets>
    <sheet name="PU DUBROVNIK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3" l="1"/>
  <c r="F47" i="3"/>
  <c r="F18" i="3"/>
  <c r="F17" i="3"/>
  <c r="F50" i="3" l="1"/>
  <c r="F51" i="3" s="1"/>
  <c r="F52" i="3" s="1"/>
</calcChain>
</file>

<file path=xl/sharedStrings.xml><?xml version="1.0" encoding="utf-8"?>
<sst xmlns="http://schemas.openxmlformats.org/spreadsheetml/2006/main" count="64" uniqueCount="61">
  <si>
    <t>kom</t>
  </si>
  <si>
    <t>PDV 25%</t>
  </si>
  <si>
    <t>OPĆI UVJETI</t>
  </si>
  <si>
    <t>Za sve radove treba primjenjivati postojeće tehničke propise, građevinske norme, a upotrijebljeni materijal, koji izvođač dobavlja i ugrađuje, mora odgovarati važećim standardima koji se primjenjuju u Republici Hrvatskoj.</t>
  </si>
  <si>
    <t>Izvedba radova treba biti prema nacrtima, općim uvjetima i opisu radova, detaljima i pravilima struke. Eventualna odstupanja treba prethodno dogovoriti s nadzornim inženjerom i projektantom za svaki pojedini slučaj.</t>
  </si>
  <si>
    <t>Prije početka radova izvođač treba kontrolirati na gradilištu sve mjere potrebne za njegov rad, te pregledati sve podloge prema kojima će izvoditi radove. Ako ustanovi neke razlike u mjerama, nedostatke ili pogreške u podlogama, dužan je pravovremeno obavijestiti nadzornog inženjera i voditelja projekta, te zatražiti rješenje.</t>
  </si>
  <si>
    <t xml:space="preserve">Tolerancije mjera izvedenih radova određene su uzancama struke, odnosno prema odluci projektanta i nadzornog inženjera.  </t>
  </si>
  <si>
    <t xml:space="preserve">Eventualne promjene pojedinih projektnih rješenja zbog ekonomičnosti izvedbe, izvođač je dužan na svoj prijedlog o svom trošku izraditi kompletnu izvedbenu dokumentaciju promijenjenog dijela i dati na odobrenje nadzornom inženjeru i projektantu.  Izvođač je dužan voditi naročitu pažnju o opremi objekta, a završni kvalitet radova mora udovoljavati svim zahtjevima projekta opreme. </t>
  </si>
  <si>
    <t>Jedinična cijena treba uključivati :</t>
  </si>
  <si>
    <t xml:space="preserve">a) Materijalne troškove tj. nabavnu cijenu materijala, povećanu za visinu cijena transporta (utovar, prijevoz, istovar i uskladištenje na gradilištu ). Uskladištenje materijala na gradilištu treba provesti tako da materijal bude osiguran od vlaženja i lomova, jer se samo neoštećen i kvalitetan materijal smije ugrađivati. </t>
  </si>
  <si>
    <t>b) Rad obuhvaća, osim opisanog u troškovniku, još i  sve prijenose, prevoze, prijevoze, utovare i istovare materijala, do gradilišta sa gradilišta i na gradilištu, sve pomoćne radove kao održavanje čistoće objekta za vrijeme i nakon gradnje.</t>
  </si>
  <si>
    <t xml:space="preserve">c) Obračunska cijena koju izvođač nudi po pojedinim stavkama troškovnika treba obuhvatiti ispitivanje materijala i sve troškove u vezi s dobavljanjem potrebnih atesta.     </t>
  </si>
  <si>
    <t>d) Projektna dokumentacija (nacrti, opisi, specifikacije i sl.) izrađeni su u tiskanim uvezanim i ovjerenim trajnim kopijama- originalni elaborati projekta  a njihove kopije  pohranjene su i na elektronskom mediju. U slučaju proturječja u njihovom sadržaju,  tiskane trajne kopije ovjernog projekta smatrati će se mjerodavnim.</t>
  </si>
  <si>
    <t>e) Obračunska cijena koju izvođač nudi po pojedinim stavkama troškovnika treba nuditi po principu "ključ u ruke".</t>
  </si>
  <si>
    <t xml:space="preserve">UKUPNO </t>
  </si>
  <si>
    <t>UKUPNO SA PDVom</t>
  </si>
  <si>
    <t>OPIS</t>
  </si>
  <si>
    <t>R.br</t>
  </si>
  <si>
    <t>MJ</t>
  </si>
  <si>
    <t>KOL</t>
  </si>
  <si>
    <t>JED. CIJENA</t>
  </si>
  <si>
    <t>UKUPNO</t>
  </si>
  <si>
    <t>1.</t>
  </si>
  <si>
    <t>2.</t>
  </si>
  <si>
    <t xml:space="preserve">Izrada i isporuka opreme postrojenja platforme prema sljedećem opisu: </t>
  </si>
  <si>
    <t>Vrsta, namjena: vertikalno podizna platforma za prijevoz osoba s invaliditetom i smanjene pokretljivosti; za vanjsku ugradnju, prema HRN EN 81-41:2011</t>
  </si>
  <si>
    <r>
      <t xml:space="preserve">Brzina vožnje:  </t>
    </r>
    <r>
      <rPr>
        <sz val="11"/>
        <color theme="1"/>
        <rFont val="Arial Narrow"/>
        <family val="2"/>
      </rPr>
      <t>0,06 – 0,08 m/s</t>
    </r>
  </si>
  <si>
    <t>Broj i naziv stanica: 2, (0,1)</t>
  </si>
  <si>
    <t>Broj ulaza: 2  , prolazno pod 180°</t>
  </si>
  <si>
    <t>Visina dizanja: 1,00 m</t>
  </si>
  <si>
    <t>Signalizacija: potvrda primitka poziva na svim stanicama , alarm, svjetlosni i zvučni signal preopterećeno, signalizacija preopterećeno</t>
  </si>
  <si>
    <t>El.priključak: 1 x 230 V, 50 Hz</t>
  </si>
  <si>
    <t xml:space="preserve">Elekt.instalacija: za vanjski prostor </t>
  </si>
  <si>
    <t>Dubina donjeg dijela voznog okna: 0 mm</t>
  </si>
  <si>
    <t>Vrata voznog okna</t>
  </si>
  <si>
    <t>Podest platforme:</t>
  </si>
  <si>
    <t>- izvedba: metalna konstrukcija</t>
  </si>
  <si>
    <t>- rasvjeta: u upravljačkoj kutiji</t>
  </si>
  <si>
    <t>- ostala oprema: prekidač za zaustavljanje u nuždi na platformi, gumb za alarm,  tipke sa Braille oznakama , GSM govorna veza</t>
  </si>
  <si>
    <t>Signalizacija , u glavnoj i na ostalim stanicama:  optički signal potvrde primitka poziva</t>
  </si>
  <si>
    <t>3.</t>
  </si>
  <si>
    <t>Montaža i puštanje platforme u rad, sa valjanom atestnom dokumentacijom i certifikatima.</t>
  </si>
  <si>
    <t xml:space="preserve">Pregled postrojenja platforme sa pozitivnim tehničkim izvještajem od strane ovlaštene institucije . </t>
  </si>
  <si>
    <t>Izrada izvedbenog projekta projekta vertikalno podizne platforme prema glavnom projektnom zadatku. NAPOMENA : Prije nuđenja ponuditelj treba kontrolirati na gradilištu sve mjere potrebne za njegovu ponudu. Ako ustanovi neke razlike u mjerama, nedostatke ili pogreške u podlogama, dužan je pravovremeno obavijestiti glavnog projektanta, te zatražiti rješenje. Napomena: Vertikalna platforma se projektira i izvodi prema propisima u Republici Hrvatskoj: HRN EN 81-41:2010 i Machinery Directive 2006/42/EC.</t>
  </si>
  <si>
    <t>4.</t>
  </si>
  <si>
    <t>STROJARSKI RADOVI - UGRADNJA VERTIKALNO PODIZNE PLATFORME</t>
  </si>
  <si>
    <t>Proizvođač i naziv ponuđenog proizvoda:</t>
  </si>
  <si>
    <t>______________________________________________________________________________________</t>
  </si>
  <si>
    <t>5.</t>
  </si>
  <si>
    <t xml:space="preserve">Korisna nosivost: minimalno 385 kg </t>
  </si>
  <si>
    <t>Pogonski sistem: elektromotor 1,0-2,0 kW</t>
  </si>
  <si>
    <t>Vrsta upravljanja: pozivno, mikroprocesorsko, uz stalni pritisak na tipkalo</t>
  </si>
  <si>
    <t xml:space="preserve"> - dimenzije, minimalno: širina 900 x visina 1100 mm</t>
  </si>
  <si>
    <t xml:space="preserve"> - tip: okretna automatska</t>
  </si>
  <si>
    <t xml:space="preserve">  - obloga vrata: inox ili sigurnosno staklo, kom: 2</t>
  </si>
  <si>
    <t xml:space="preserve"> - dimenzije, minimalno: širina 1100 x dužina 1400 x visina bočne stijene 1100 mm</t>
  </si>
  <si>
    <t xml:space="preserve"> - obloga stranice: inox ili obojano RAL</t>
  </si>
  <si>
    <t xml:space="preserve"> - obloga poda: protuklizna obloga rebrasti  lim</t>
  </si>
  <si>
    <t xml:space="preserve">Vozno okno: </t>
  </si>
  <si>
    <t xml:space="preserve"> - otvoreno, vanjska ugradnja</t>
  </si>
  <si>
    <t xml:space="preserve"> - dimenzije, širina x dubina: 1300 x 1750 mm ±20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</si>
</sst>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General"/>
    <numFmt numFmtId="166" formatCode="_-* #,##0.00\ [$€]_-;\-* #,##0.00\ [$€]_-;_-* &quot;-&quot;??\ [$€]_-;_-@_-"/>
    <numFmt numFmtId="167" formatCode="&quot; &quot;* #,##0.00&quot; kn &quot;;&quot;-&quot;* #,##0.00&quot; kn &quot;;&quot; &quot;* &quot;-&quot;#&quot; kn &quot;;&quot; &quot;@&quot; &quot;"/>
    <numFmt numFmtId="168" formatCode="&quot; &quot;* #,##0.00&quot; &quot;;&quot;-&quot;* #,##0.00&quot; &quot;;&quot; &quot;* &quot;-&quot;#&quot; &quot;;&quot; &quot;@&quot; &quot;"/>
    <numFmt numFmtId="169" formatCode="_-* #,##0.00\ [$€-1]_-;\-* #,##0.00\ [$€-1]_-;_-* &quot;-&quot;??\ [$€-1]_-;_-@_-"/>
  </numFmts>
  <fonts count="20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6" fillId="0" borderId="0"/>
    <xf numFmtId="0" fontId="4" fillId="0" borderId="0"/>
    <xf numFmtId="0" fontId="5" fillId="0" borderId="0"/>
    <xf numFmtId="0" fontId="4" fillId="0" borderId="0"/>
    <xf numFmtId="166" fontId="4" fillId="0" borderId="0"/>
    <xf numFmtId="167" fontId="7" fillId="0" borderId="0"/>
    <xf numFmtId="9" fontId="7" fillId="0" borderId="0"/>
    <xf numFmtId="168" fontId="7" fillId="0" borderId="0"/>
    <xf numFmtId="0" fontId="8" fillId="0" borderId="0"/>
    <xf numFmtId="0" fontId="9" fillId="0" borderId="0"/>
    <xf numFmtId="0" fontId="10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1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4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2" fillId="0" borderId="0" xfId="14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49" fontId="14" fillId="0" borderId="0" xfId="16" applyNumberFormat="1" applyFont="1" applyAlignment="1">
      <alignment horizontal="left" vertical="top" wrapText="1"/>
    </xf>
    <xf numFmtId="49" fontId="14" fillId="0" borderId="0" xfId="16" applyNumberFormat="1" applyFont="1" applyAlignment="1">
      <alignment horizontal="left" vertical="center" wrapText="1"/>
    </xf>
    <xf numFmtId="0" fontId="14" fillId="0" borderId="0" xfId="16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169" fontId="0" fillId="0" borderId="0" xfId="0" applyNumberFormat="1" applyAlignment="1">
      <alignment vertical="center" wrapText="1"/>
    </xf>
    <xf numFmtId="169" fontId="1" fillId="0" borderId="1" xfId="0" applyNumberFormat="1" applyFont="1" applyBorder="1" applyAlignment="1">
      <alignment horizontal="center" vertical="center"/>
    </xf>
    <xf numFmtId="169" fontId="1" fillId="0" borderId="0" xfId="0" applyNumberFormat="1" applyFont="1" applyAlignment="1">
      <alignment vertical="center" wrapText="1"/>
    </xf>
    <xf numFmtId="169" fontId="16" fillId="0" borderId="0" xfId="0" applyNumberFormat="1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9" fontId="1" fillId="0" borderId="4" xfId="0" applyNumberFormat="1" applyFont="1" applyBorder="1" applyAlignment="1">
      <alignment vertical="center" wrapText="1"/>
    </xf>
    <xf numFmtId="169" fontId="1" fillId="0" borderId="5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9" fontId="18" fillId="0" borderId="0" xfId="0" applyNumberFormat="1" applyFont="1" applyAlignment="1">
      <alignment vertical="center" wrapText="1"/>
    </xf>
    <xf numFmtId="0" fontId="17" fillId="0" borderId="0" xfId="0" applyFont="1"/>
    <xf numFmtId="43" fontId="17" fillId="0" borderId="0" xfId="0" applyNumberFormat="1" applyFont="1"/>
    <xf numFmtId="0" fontId="1" fillId="0" borderId="6" xfId="0" applyFont="1" applyBorder="1" applyAlignment="1">
      <alignment vertical="center" wrapText="1"/>
    </xf>
    <xf numFmtId="0" fontId="12" fillId="0" borderId="0" xfId="1" applyFont="1" applyAlignment="1">
      <alignment horizontal="left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9" fontId="1" fillId="0" borderId="7" xfId="0" applyNumberFormat="1" applyFont="1" applyBorder="1" applyAlignment="1">
      <alignment vertical="center" wrapText="1"/>
    </xf>
    <xf numFmtId="169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8" xfId="0" applyNumberFormat="1" applyFont="1" applyBorder="1" applyAlignment="1">
      <alignment vertical="center" wrapText="1"/>
    </xf>
    <xf numFmtId="169" fontId="1" fillId="0" borderId="10" xfId="0" applyNumberFormat="1" applyFont="1" applyBorder="1" applyAlignment="1">
      <alignment vertical="center" wrapText="1"/>
    </xf>
    <xf numFmtId="169" fontId="1" fillId="0" borderId="12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</cellXfs>
  <cellStyles count="17">
    <cellStyle name="Comma 2" xfId="2"/>
    <cellStyle name="Currency 2" xfId="3"/>
    <cellStyle name="Excel Built-in Comma" xfId="11"/>
    <cellStyle name="Excel Built-in Currency" xfId="9"/>
    <cellStyle name="Excel Built-in Normal" xfId="4"/>
    <cellStyle name="Excel Built-in Percent" xfId="10"/>
    <cellStyle name="Normal" xfId="0" builtinId="0"/>
    <cellStyle name="Normal 10 10" xfId="5"/>
    <cellStyle name="Normal 17" xfId="6"/>
    <cellStyle name="Normal 2" xfId="1"/>
    <cellStyle name="Normal 2 2" xfId="7"/>
    <cellStyle name="Normal 54" xfId="12"/>
    <cellStyle name="Normal 9" xfId="8"/>
    <cellStyle name="Normal_JN-HFHS-TR OPĆI uvjeti" xfId="14"/>
    <cellStyle name="Normal_VLAšKA 69-A,B,C,D (2)" xfId="16"/>
    <cellStyle name="Normalno 2" xfId="15"/>
    <cellStyle name="Obično_KauflandRI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A25" zoomScaleNormal="100" zoomScaleSheetLayoutView="100" workbookViewId="0">
      <selection activeCell="G46" sqref="G46"/>
    </sheetView>
  </sheetViews>
  <sheetFormatPr defaultColWidth="56.875" defaultRowHeight="14.25"/>
  <cols>
    <col min="1" max="1" width="4.875" style="13" customWidth="1"/>
    <col min="2" max="2" width="56.875" style="3"/>
    <col min="3" max="3" width="5.875" style="3" customWidth="1"/>
    <col min="4" max="4" width="7.375" style="3" customWidth="1"/>
    <col min="5" max="5" width="12.5" style="18" customWidth="1"/>
    <col min="6" max="6" width="12.5" style="19" customWidth="1"/>
  </cols>
  <sheetData>
    <row r="1" spans="1:6">
      <c r="A1" s="1"/>
      <c r="B1" s="34" t="s">
        <v>45</v>
      </c>
    </row>
    <row r="2" spans="1:6">
      <c r="A2" s="4"/>
      <c r="B2" s="34"/>
    </row>
    <row r="3" spans="1:6">
      <c r="A3" s="4"/>
      <c r="B3" s="2" t="s">
        <v>2</v>
      </c>
    </row>
    <row r="4" spans="1:6" ht="38.25">
      <c r="A4" s="5"/>
      <c r="B4" s="6" t="s">
        <v>3</v>
      </c>
    </row>
    <row r="5" spans="1:6" ht="38.25">
      <c r="A5" s="7"/>
      <c r="B5" s="6" t="s">
        <v>4</v>
      </c>
    </row>
    <row r="6" spans="1:6" ht="51">
      <c r="A6" s="8"/>
      <c r="B6" s="6" t="s">
        <v>5</v>
      </c>
    </row>
    <row r="7" spans="1:6" ht="25.5">
      <c r="A7" s="8"/>
      <c r="B7" s="6" t="s">
        <v>6</v>
      </c>
    </row>
    <row r="8" spans="1:6" ht="63.75">
      <c r="A8" s="8"/>
      <c r="B8" s="6" t="s">
        <v>7</v>
      </c>
    </row>
    <row r="9" spans="1:6">
      <c r="A9" s="8"/>
      <c r="B9" s="6" t="s">
        <v>8</v>
      </c>
    </row>
    <row r="10" spans="1:6" ht="51">
      <c r="A10" s="9"/>
      <c r="B10" s="10" t="s">
        <v>9</v>
      </c>
    </row>
    <row r="11" spans="1:6" ht="38.25">
      <c r="A11" s="8"/>
      <c r="B11" s="10" t="s">
        <v>10</v>
      </c>
    </row>
    <row r="12" spans="1:6" ht="25.5">
      <c r="A12" s="11"/>
      <c r="B12" s="10" t="s">
        <v>11</v>
      </c>
    </row>
    <row r="13" spans="1:6" ht="51">
      <c r="A13" s="9"/>
      <c r="B13" s="12" t="s">
        <v>12</v>
      </c>
    </row>
    <row r="14" spans="1:6" ht="25.5">
      <c r="A14" s="8"/>
      <c r="B14" s="10" t="s">
        <v>13</v>
      </c>
    </row>
    <row r="15" spans="1:6" ht="7.9" customHeight="1"/>
    <row r="16" spans="1:6">
      <c r="A16" s="15" t="s">
        <v>17</v>
      </c>
      <c r="B16" s="16" t="s">
        <v>16</v>
      </c>
      <c r="C16" s="15" t="s">
        <v>18</v>
      </c>
      <c r="D16" s="17" t="s">
        <v>19</v>
      </c>
      <c r="E16" s="20" t="s">
        <v>20</v>
      </c>
      <c r="F16" s="20" t="s">
        <v>21</v>
      </c>
    </row>
    <row r="17" spans="1:6" ht="76.5">
      <c r="A17" s="23" t="s">
        <v>22</v>
      </c>
      <c r="B17" s="24" t="s">
        <v>43</v>
      </c>
      <c r="C17" s="24" t="s">
        <v>0</v>
      </c>
      <c r="D17" s="24">
        <v>1</v>
      </c>
      <c r="E17" s="27"/>
      <c r="F17" s="28">
        <f>E17*D17</f>
        <v>0</v>
      </c>
    </row>
    <row r="18" spans="1:6">
      <c r="A18" s="35" t="s">
        <v>23</v>
      </c>
      <c r="B18" s="25" t="s">
        <v>24</v>
      </c>
      <c r="C18" s="44" t="s">
        <v>0</v>
      </c>
      <c r="D18" s="44">
        <v>1</v>
      </c>
      <c r="E18" s="38"/>
      <c r="F18" s="41">
        <f>E18*D18</f>
        <v>0</v>
      </c>
    </row>
    <row r="19" spans="1:6" ht="25.5">
      <c r="A19" s="36"/>
      <c r="B19" s="14" t="s">
        <v>25</v>
      </c>
      <c r="C19" s="45"/>
      <c r="D19" s="45"/>
      <c r="E19" s="39"/>
      <c r="F19" s="42"/>
    </row>
    <row r="20" spans="1:6">
      <c r="A20" s="36"/>
      <c r="B20" s="14" t="s">
        <v>49</v>
      </c>
      <c r="C20" s="45"/>
      <c r="D20" s="45"/>
      <c r="E20" s="39"/>
      <c r="F20" s="42"/>
    </row>
    <row r="21" spans="1:6" ht="16.5">
      <c r="A21" s="36"/>
      <c r="B21" s="14" t="s">
        <v>26</v>
      </c>
      <c r="C21" s="45"/>
      <c r="D21" s="45"/>
      <c r="E21" s="39"/>
      <c r="F21" s="42"/>
    </row>
    <row r="22" spans="1:6">
      <c r="A22" s="36"/>
      <c r="B22" s="14" t="s">
        <v>27</v>
      </c>
      <c r="C22" s="45"/>
      <c r="D22" s="45"/>
      <c r="E22" s="39"/>
      <c r="F22" s="42"/>
    </row>
    <row r="23" spans="1:6">
      <c r="A23" s="36"/>
      <c r="B23" s="14" t="s">
        <v>28</v>
      </c>
      <c r="C23" s="45"/>
      <c r="D23" s="45"/>
      <c r="E23" s="39"/>
      <c r="F23" s="42"/>
    </row>
    <row r="24" spans="1:6">
      <c r="A24" s="36"/>
      <c r="B24" s="14" t="s">
        <v>29</v>
      </c>
      <c r="C24" s="45"/>
      <c r="D24" s="45"/>
      <c r="E24" s="39"/>
      <c r="F24" s="42"/>
    </row>
    <row r="25" spans="1:6">
      <c r="A25" s="36"/>
      <c r="B25" s="14" t="s">
        <v>50</v>
      </c>
      <c r="C25" s="45"/>
      <c r="D25" s="45"/>
      <c r="E25" s="39"/>
      <c r="F25" s="42"/>
    </row>
    <row r="26" spans="1:6">
      <c r="A26" s="36"/>
      <c r="B26" s="14" t="s">
        <v>51</v>
      </c>
      <c r="C26" s="45"/>
      <c r="D26" s="45"/>
      <c r="E26" s="39"/>
      <c r="F26" s="42"/>
    </row>
    <row r="27" spans="1:6" ht="25.5">
      <c r="A27" s="36"/>
      <c r="B27" s="14" t="s">
        <v>30</v>
      </c>
      <c r="C27" s="45"/>
      <c r="D27" s="45"/>
      <c r="E27" s="39"/>
      <c r="F27" s="42"/>
    </row>
    <row r="28" spans="1:6">
      <c r="A28" s="36"/>
      <c r="B28" s="14" t="s">
        <v>31</v>
      </c>
      <c r="C28" s="45"/>
      <c r="D28" s="45"/>
      <c r="E28" s="39"/>
      <c r="F28" s="42"/>
    </row>
    <row r="29" spans="1:6">
      <c r="A29" s="36"/>
      <c r="B29" s="14" t="s">
        <v>32</v>
      </c>
      <c r="C29" s="45"/>
      <c r="D29" s="45"/>
      <c r="E29" s="39"/>
      <c r="F29" s="42"/>
    </row>
    <row r="30" spans="1:6">
      <c r="A30" s="36"/>
      <c r="B30" s="14" t="s">
        <v>58</v>
      </c>
      <c r="C30" s="45"/>
      <c r="D30" s="45"/>
      <c r="E30" s="39"/>
      <c r="F30" s="42"/>
    </row>
    <row r="31" spans="1:6">
      <c r="A31" s="36"/>
      <c r="B31" s="14" t="s">
        <v>59</v>
      </c>
      <c r="C31" s="45"/>
      <c r="D31" s="45"/>
      <c r="E31" s="39"/>
      <c r="F31" s="42"/>
    </row>
    <row r="32" spans="1:6">
      <c r="A32" s="36"/>
      <c r="B32" s="14" t="s">
        <v>60</v>
      </c>
      <c r="C32" s="45"/>
      <c r="D32" s="45"/>
      <c r="E32" s="39"/>
      <c r="F32" s="42"/>
    </row>
    <row r="33" spans="1:6">
      <c r="A33" s="36"/>
      <c r="B33" s="14" t="s">
        <v>33</v>
      </c>
      <c r="C33" s="45"/>
      <c r="D33" s="45"/>
      <c r="E33" s="39"/>
      <c r="F33" s="42"/>
    </row>
    <row r="34" spans="1:6">
      <c r="A34" s="36"/>
      <c r="B34" s="14" t="s">
        <v>34</v>
      </c>
      <c r="C34" s="45"/>
      <c r="D34" s="45"/>
      <c r="E34" s="39"/>
      <c r="F34" s="42"/>
    </row>
    <row r="35" spans="1:6">
      <c r="A35" s="36"/>
      <c r="B35" s="14" t="s">
        <v>52</v>
      </c>
      <c r="C35" s="45"/>
      <c r="D35" s="45"/>
      <c r="E35" s="39"/>
      <c r="F35" s="42"/>
    </row>
    <row r="36" spans="1:6">
      <c r="A36" s="36"/>
      <c r="B36" s="14" t="s">
        <v>53</v>
      </c>
      <c r="C36" s="45"/>
      <c r="D36" s="45"/>
      <c r="E36" s="39"/>
      <c r="F36" s="42"/>
    </row>
    <row r="37" spans="1:6">
      <c r="A37" s="36"/>
      <c r="B37" s="14" t="s">
        <v>54</v>
      </c>
      <c r="C37" s="45"/>
      <c r="D37" s="45"/>
      <c r="E37" s="39"/>
      <c r="F37" s="42"/>
    </row>
    <row r="38" spans="1:6">
      <c r="A38" s="36"/>
      <c r="B38" s="14" t="s">
        <v>35</v>
      </c>
      <c r="C38" s="45"/>
      <c r="D38" s="45"/>
      <c r="E38" s="39"/>
      <c r="F38" s="42"/>
    </row>
    <row r="39" spans="1:6">
      <c r="A39" s="36"/>
      <c r="B39" s="14" t="s">
        <v>55</v>
      </c>
      <c r="C39" s="45"/>
      <c r="D39" s="45"/>
      <c r="E39" s="39"/>
      <c r="F39" s="42"/>
    </row>
    <row r="40" spans="1:6">
      <c r="A40" s="36"/>
      <c r="B40" s="14" t="s">
        <v>36</v>
      </c>
      <c r="C40" s="45"/>
      <c r="D40" s="45"/>
      <c r="E40" s="39"/>
      <c r="F40" s="42"/>
    </row>
    <row r="41" spans="1:6">
      <c r="A41" s="36"/>
      <c r="B41" s="14" t="s">
        <v>56</v>
      </c>
      <c r="C41" s="45"/>
      <c r="D41" s="45"/>
      <c r="E41" s="39"/>
      <c r="F41" s="42"/>
    </row>
    <row r="42" spans="1:6">
      <c r="A42" s="36"/>
      <c r="B42" s="14" t="s">
        <v>57</v>
      </c>
      <c r="C42" s="45"/>
      <c r="D42" s="45"/>
      <c r="E42" s="39"/>
      <c r="F42" s="42"/>
    </row>
    <row r="43" spans="1:6">
      <c r="A43" s="36"/>
      <c r="B43" s="14" t="s">
        <v>37</v>
      </c>
      <c r="C43" s="45"/>
      <c r="D43" s="45"/>
      <c r="E43" s="39"/>
      <c r="F43" s="42"/>
    </row>
    <row r="44" spans="1:6" ht="25.5">
      <c r="A44" s="36"/>
      <c r="B44" s="14" t="s">
        <v>38</v>
      </c>
      <c r="C44" s="45"/>
      <c r="D44" s="45"/>
      <c r="E44" s="39"/>
      <c r="F44" s="42"/>
    </row>
    <row r="45" spans="1:6">
      <c r="A45" s="37"/>
      <c r="B45" s="26" t="s">
        <v>39</v>
      </c>
      <c r="C45" s="46"/>
      <c r="D45" s="46"/>
      <c r="E45" s="40"/>
      <c r="F45" s="43"/>
    </row>
    <row r="46" spans="1:6" ht="60" customHeight="1">
      <c r="A46" s="33" t="s">
        <v>40</v>
      </c>
      <c r="B46" s="25" t="s">
        <v>46</v>
      </c>
      <c r="C46" s="47" t="s">
        <v>47</v>
      </c>
      <c r="D46" s="47"/>
      <c r="E46" s="47"/>
      <c r="F46" s="48"/>
    </row>
    <row r="47" spans="1:6">
      <c r="A47" s="23" t="s">
        <v>44</v>
      </c>
      <c r="B47" s="24" t="s">
        <v>41</v>
      </c>
      <c r="C47" s="24" t="s">
        <v>0</v>
      </c>
      <c r="D47" s="24">
        <v>1</v>
      </c>
      <c r="E47" s="27"/>
      <c r="F47" s="28">
        <f>E47*D47</f>
        <v>0</v>
      </c>
    </row>
    <row r="48" spans="1:6" ht="25.5">
      <c r="A48" s="23" t="s">
        <v>48</v>
      </c>
      <c r="B48" s="24" t="s">
        <v>42</v>
      </c>
      <c r="C48" s="24" t="s">
        <v>0</v>
      </c>
      <c r="D48" s="24">
        <v>1</v>
      </c>
      <c r="E48" s="27"/>
      <c r="F48" s="28">
        <f>E48*D48</f>
        <v>0</v>
      </c>
    </row>
    <row r="49" spans="1:9" s="31" customFormat="1" ht="15">
      <c r="A49" s="14"/>
      <c r="B49" s="14"/>
      <c r="C49" s="14"/>
      <c r="D49" s="14"/>
      <c r="E49" s="21"/>
      <c r="F49" s="22"/>
      <c r="H49" s="32"/>
      <c r="I49" s="32"/>
    </row>
    <row r="50" spans="1:9" s="31" customFormat="1" ht="15">
      <c r="A50" s="29"/>
      <c r="B50" s="29" t="s">
        <v>14</v>
      </c>
      <c r="C50" s="29"/>
      <c r="D50" s="29"/>
      <c r="E50" s="30"/>
      <c r="F50" s="30">
        <f>SUM(F17:F49)</f>
        <v>0</v>
      </c>
      <c r="H50" s="32"/>
      <c r="I50" s="32"/>
    </row>
    <row r="51" spans="1:9" s="31" customFormat="1" ht="15">
      <c r="A51" s="29"/>
      <c r="B51" s="29" t="s">
        <v>1</v>
      </c>
      <c r="C51" s="29"/>
      <c r="D51" s="29"/>
      <c r="E51" s="30"/>
      <c r="F51" s="30">
        <f>+F50*0.25</f>
        <v>0</v>
      </c>
      <c r="H51" s="32"/>
      <c r="I51" s="32"/>
    </row>
    <row r="52" spans="1:9">
      <c r="A52" s="29"/>
      <c r="B52" s="29" t="s">
        <v>15</v>
      </c>
      <c r="C52" s="29"/>
      <c r="D52" s="29"/>
      <c r="E52" s="30"/>
      <c r="F52" s="30">
        <f>+F51+F50</f>
        <v>0</v>
      </c>
    </row>
  </sheetData>
  <mergeCells count="7">
    <mergeCell ref="C46:F46"/>
    <mergeCell ref="B1:B2"/>
    <mergeCell ref="A18:A45"/>
    <mergeCell ref="E18:E45"/>
    <mergeCell ref="F18:F45"/>
    <mergeCell ref="C18:C45"/>
    <mergeCell ref="D18:D45"/>
  </mergeCells>
  <pageMargins left="0.7" right="0.7" top="0.75" bottom="0.75" header="0.3" footer="0.3"/>
  <pageSetup paperSize="9" scale="88" orientation="portrait" horizontalDpi="4294967294" verticalDpi="4294967294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 DUBROVNIK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- Liftnet</dc:creator>
  <cp:lastModifiedBy>Lucijana Đurković</cp:lastModifiedBy>
  <dcterms:created xsi:type="dcterms:W3CDTF">2024-03-01T10:50:01Z</dcterms:created>
  <dcterms:modified xsi:type="dcterms:W3CDTF">2024-07-02T06:45:54Z</dcterms:modified>
</cp:coreProperties>
</file>